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0abddeeda19e566/CPA BUSINESS/IACC/2025 ICC/Conference/"/>
    </mc:Choice>
  </mc:AlternateContent>
  <xr:revisionPtr revIDLastSave="0" documentId="8_{F382B60D-AD20-4379-B287-4456C1028DD7}" xr6:coauthVersionLast="47" xr6:coauthVersionMax="47" xr10:uidLastSave="{00000000-0000-0000-0000-000000000000}"/>
  <bookViews>
    <workbookView xWindow="720" yWindow="720" windowWidth="13830" windowHeight="20010" xr2:uid="{79CDAC5F-81E1-420B-913C-8AA20F8A9851}"/>
  </bookViews>
  <sheets>
    <sheet name="CS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J34" i="1"/>
  <c r="J33" i="1"/>
  <c r="D42" i="1"/>
  <c r="J42" i="1"/>
  <c r="J28" i="1"/>
  <c r="J29" i="1"/>
  <c r="J32" i="1"/>
  <c r="J14" i="1"/>
  <c r="J15" i="1"/>
  <c r="J16" i="1"/>
  <c r="J17" i="1"/>
  <c r="J18" i="1"/>
  <c r="J20" i="1"/>
  <c r="J21" i="1"/>
  <c r="J22" i="1"/>
  <c r="J30" i="1"/>
  <c r="J31" i="1"/>
  <c r="J35" i="1"/>
  <c r="J37" i="1"/>
  <c r="J38" i="1"/>
  <c r="J39" i="1"/>
  <c r="J24" i="1"/>
</calcChain>
</file>

<file path=xl/sharedStrings.xml><?xml version="1.0" encoding="utf-8"?>
<sst xmlns="http://schemas.openxmlformats.org/spreadsheetml/2006/main" count="76" uniqueCount="67">
  <si>
    <t>ELECTRICAL</t>
  </si>
  <si>
    <t>30 AMPS EACH</t>
  </si>
  <si>
    <t>100 AMPS EACH</t>
  </si>
  <si>
    <t>PAYMENT INFORMATION</t>
  </si>
  <si>
    <t xml:space="preserve">208 VOLT/SINGLE PHASE SERVICES:                                                                                                         </t>
  </si>
  <si>
    <t>20 AMPS EACH</t>
  </si>
  <si>
    <t xml:space="preserve">CHECK ENCLOSED </t>
  </si>
  <si>
    <t>MASTERCARD</t>
  </si>
  <si>
    <t>DISCOVER</t>
  </si>
  <si>
    <t xml:space="preserve">VISA </t>
  </si>
  <si>
    <t>TIME</t>
  </si>
  <si>
    <t>DATE</t>
  </si>
  <si>
    <t>TOTAL ORDER</t>
  </si>
  <si>
    <t>FUNCTION DATE</t>
  </si>
  <si>
    <t>GROUP NAME</t>
  </si>
  <si>
    <t>BOOTH #</t>
  </si>
  <si>
    <t>CLIENT CONTACT</t>
  </si>
  <si>
    <t>PH. NO.</t>
  </si>
  <si>
    <t>EXT.</t>
  </si>
  <si>
    <t>Signature:</t>
  </si>
  <si>
    <t>Card#</t>
  </si>
  <si>
    <t>BREAK-DOWN</t>
  </si>
  <si>
    <t xml:space="preserve">SET-UP  </t>
  </si>
  <si>
    <t>120 VOLT/SINGLE PHASE SERVICES:</t>
  </si>
  <si>
    <t>SERVICES AVAILABLE:</t>
  </si>
  <si>
    <t>5 AMPS   (0 - 500 watts)</t>
  </si>
  <si>
    <t>10 AMPS   (500 - 1000 watts)</t>
  </si>
  <si>
    <t>20 AMP SEPARATE CIRCUIT   (1000 - 2000 watts)</t>
  </si>
  <si>
    <t>30 AMP SEPARATE CIRCUIT  (2000 - 3000 watts)</t>
  </si>
  <si>
    <t>100 AMP SEPARATE CIRCUIT  (3000 watts and above)</t>
  </si>
  <si>
    <t>ADDITIONAL SERVICES &amp; EQUIPMENT</t>
  </si>
  <si>
    <t>BANNERS  (less than 8ft)</t>
  </si>
  <si>
    <t>EXTRA KEYS</t>
  </si>
  <si>
    <t>POWER STRIP</t>
  </si>
  <si>
    <t>ADVANCE ORDER</t>
  </si>
  <si>
    <t>QUANTITY NEEDED</t>
  </si>
  <si>
    <t xml:space="preserve"> FLOOR ORDER</t>
  </si>
  <si>
    <t>EQUIPMENT AVAILABLE:</t>
  </si>
  <si>
    <t>---</t>
  </si>
  <si>
    <t xml:space="preserve"> TOTAL PRICE</t>
  </si>
  <si>
    <t>FLOOR ORDER</t>
  </si>
  <si>
    <t>TOTAL PRICE</t>
  </si>
  <si>
    <t>BANNERS (8ft and larger)</t>
  </si>
  <si>
    <t>EXTENSION CORDS - MEDIUM DUTY</t>
  </si>
  <si>
    <t>(Separate forms for each location)</t>
  </si>
  <si>
    <t>FUNCTION LOCATION</t>
  </si>
  <si>
    <t>BILL TO MASTER ACCT #</t>
  </si>
  <si>
    <t>Exp. Date</t>
  </si>
  <si>
    <t>BILL TO GUESTROOM #</t>
  </si>
  <si>
    <t>TOTAL CHARGE</t>
  </si>
  <si>
    <t>AMERICAN EXPRESS</t>
  </si>
  <si>
    <t>AFTER-HOURS LABOR CHARGE  (PER HOUR)</t>
  </si>
  <si>
    <t>SECURITY LOCKS - PER CORE CHARGE (4 keys included)</t>
  </si>
  <si>
    <t># OF DAYS</t>
  </si>
  <si>
    <t>LABOR RATE (for any services not listed - 1 hr minimum)</t>
  </si>
  <si>
    <t>Name as it appears on card:</t>
  </si>
  <si>
    <t xml:space="preserve"> (Account must be set up with Hotel Accounting)</t>
  </si>
  <si>
    <t>------</t>
  </si>
  <si>
    <t>TAPE (Roll)</t>
  </si>
  <si>
    <t>IN HOUSE VIDEO for guestrooms TV's in DVD or VCR format</t>
  </si>
  <si>
    <t>*LABOR CHARGES INCLUDED FOR SET-UPS MONDAY - FRIDAY 8AM - 5PM.  AFTER THESE HOURS LABOR CHARGES APPLY.</t>
  </si>
  <si>
    <t>25' SCISSOR LIFT</t>
  </si>
  <si>
    <t>LADDER FEE (6' up to 12')</t>
  </si>
  <si>
    <t>60 AMP SPIDER BOX</t>
  </si>
  <si>
    <t>SHERATON INDIANAPOLIS ENGINEERING SERVICES RENTAL FORM</t>
  </si>
  <si>
    <t>SHERATON CONTACT</t>
  </si>
  <si>
    <r>
      <t>Please fax your order to (317) 574-6780 (for payment security reasons).</t>
    </r>
    <r>
      <rPr>
        <sz val="8"/>
        <rFont val="Arial"/>
        <family val="2"/>
      </rPr>
      <t xml:space="preserve">  The order must be received </t>
    </r>
    <r>
      <rPr>
        <b/>
        <u/>
        <sz val="8"/>
        <rFont val="Arial"/>
        <family val="2"/>
      </rPr>
      <t>5 business days</t>
    </r>
    <r>
      <rPr>
        <sz val="8"/>
        <rFont val="Arial"/>
        <family val="2"/>
      </rPr>
      <t xml:space="preserve"> before the opening date of the exhibit to ensure timely installation.  Orders received outside this time frame are considered "Floor Orders".  Please note that all Electrical is charged on a "per day" basis.  Prices are subject to change without notice prior to authorization signature.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</si>
</sst>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172" formatCode="&quot;$&quot;#,##0.00;[Red]&quot;$&quot;#,##0.00"/>
    <numFmt numFmtId="173" formatCode="&quot;$&quot;#,##0.00"/>
    <numFmt numFmtId="175" formatCode="mm/yy"/>
    <numFmt numFmtId="179" formatCode="mmmm\ d\,\ yyyy"/>
    <numFmt numFmtId="180" formatCode="mm/dd/yy"/>
  </numFmts>
  <fonts count="22" x14ac:knownFonts="1">
    <font>
      <sz val="9.75"/>
      <name val="Helv"/>
    </font>
    <font>
      <b/>
      <sz val="14.25"/>
      <name val="Arial"/>
      <family val="2"/>
    </font>
    <font>
      <sz val="9.75"/>
      <name val="Arial"/>
      <family val="2"/>
    </font>
    <font>
      <b/>
      <sz val="9.75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i/>
      <sz val="8"/>
      <color indexed="10"/>
      <name val="Arial"/>
      <family val="2"/>
    </font>
    <font>
      <sz val="9.75"/>
      <color indexed="9"/>
      <name val="Helv"/>
    </font>
    <font>
      <b/>
      <sz val="16"/>
      <color indexed="9"/>
      <name val="Georgia"/>
      <family val="1"/>
    </font>
    <font>
      <sz val="11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10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2" borderId="1" xfId="0" applyNumberFormat="1" applyFont="1" applyFill="1" applyBorder="1" applyAlignment="1">
      <alignment horizontal="centerContinuous" vertical="center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  <xf numFmtId="179" fontId="3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0" xfId="0" applyFont="1"/>
    <xf numFmtId="0" fontId="2" fillId="0" borderId="4" xfId="0" applyFont="1" applyBorder="1"/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NumberFormat="1" applyFont="1" applyBorder="1"/>
    <xf numFmtId="0" fontId="5" fillId="0" borderId="5" xfId="0" applyFont="1" applyBorder="1" applyAlignment="1">
      <alignment horizontal="right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NumberFormat="1" applyFont="1" applyFill="1" applyBorder="1" applyAlignment="1"/>
    <xf numFmtId="0" fontId="2" fillId="0" borderId="3" xfId="0" applyFont="1" applyBorder="1" applyAlignment="1">
      <alignment vertical="center"/>
    </xf>
    <xf numFmtId="0" fontId="3" fillId="0" borderId="6" xfId="0" applyNumberFormat="1" applyFont="1" applyBorder="1" applyAlignment="1">
      <alignment horizontal="center"/>
    </xf>
    <xf numFmtId="14" fontId="2" fillId="0" borderId="0" xfId="0" applyNumberFormat="1" applyFont="1" applyFill="1" applyBorder="1" applyAlignment="1"/>
    <xf numFmtId="14" fontId="2" fillId="0" borderId="0" xfId="0" applyNumberFormat="1" applyFont="1" applyBorder="1"/>
    <xf numFmtId="0" fontId="2" fillId="0" borderId="0" xfId="0" applyNumberFormat="1" applyFont="1" applyFill="1" applyBorder="1" applyAlignment="1"/>
    <xf numFmtId="0" fontId="6" fillId="0" borderId="0" xfId="0" applyFont="1" applyAlignment="1">
      <alignment vertical="top"/>
    </xf>
    <xf numFmtId="0" fontId="1" fillId="2" borderId="7" xfId="0" applyNumberFormat="1" applyFont="1" applyFill="1" applyBorder="1" applyAlignment="1">
      <alignment horizontal="centerContinuous" vertical="center"/>
    </xf>
    <xf numFmtId="0" fontId="1" fillId="2" borderId="8" xfId="0" applyNumberFormat="1" applyFont="1" applyFill="1" applyBorder="1" applyAlignment="1">
      <alignment horizontal="centerContinuous" vertical="center"/>
    </xf>
    <xf numFmtId="0" fontId="10" fillId="0" borderId="4" xfId="0" applyFont="1" applyBorder="1" applyAlignment="1"/>
    <xf numFmtId="0" fontId="7" fillId="0" borderId="9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0" fillId="0" borderId="3" xfId="0" applyFont="1" applyBorder="1" applyAlignment="1"/>
    <xf numFmtId="0" fontId="10" fillId="0" borderId="0" xfId="0" applyFont="1" applyAlignment="1"/>
    <xf numFmtId="0" fontId="13" fillId="0" borderId="4" xfId="0" applyFont="1" applyBorder="1"/>
    <xf numFmtId="0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0" fontId="9" fillId="0" borderId="10" xfId="0" applyFont="1" applyBorder="1"/>
    <xf numFmtId="0" fontId="13" fillId="0" borderId="3" xfId="0" applyFont="1" applyBorder="1"/>
    <xf numFmtId="0" fontId="13" fillId="0" borderId="0" xfId="0" applyFont="1"/>
    <xf numFmtId="0" fontId="9" fillId="0" borderId="11" xfId="0" applyNumberFormat="1" applyFont="1" applyBorder="1" applyAlignment="1">
      <alignment horizontal="center"/>
    </xf>
    <xf numFmtId="0" fontId="13" fillId="0" borderId="0" xfId="0" applyFont="1" applyBorder="1"/>
    <xf numFmtId="0" fontId="9" fillId="0" borderId="10" xfId="0" applyFont="1" applyBorder="1" applyAlignment="1">
      <alignment horizontal="center"/>
    </xf>
    <xf numFmtId="0" fontId="9" fillId="0" borderId="12" xfId="0" quotePrefix="1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3" fillId="0" borderId="4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4" fillId="0" borderId="0" xfId="0" applyNumberFormat="1" applyFont="1" applyBorder="1" applyAlignment="1">
      <alignment horizontal="right" vertical="center"/>
    </xf>
    <xf numFmtId="0" fontId="9" fillId="0" borderId="10" xfId="0" applyFont="1" applyFill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0" fontId="9" fillId="0" borderId="12" xfId="0" applyNumberFormat="1" applyFont="1" applyBorder="1" applyAlignment="1">
      <alignment horizontal="center"/>
    </xf>
    <xf numFmtId="0" fontId="13" fillId="0" borderId="10" xfId="0" applyFont="1" applyBorder="1"/>
    <xf numFmtId="0" fontId="14" fillId="0" borderId="0" xfId="0" applyFont="1" applyBorder="1" applyAlignment="1">
      <alignment horizontal="right"/>
    </xf>
    <xf numFmtId="0" fontId="2" fillId="0" borderId="14" xfId="0" applyFont="1" applyBorder="1"/>
    <xf numFmtId="0" fontId="2" fillId="0" borderId="11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15" fillId="0" borderId="0" xfId="0" applyFont="1" applyAlignment="1">
      <alignment wrapText="1"/>
    </xf>
    <xf numFmtId="0" fontId="16" fillId="0" borderId="4" xfId="0" applyFont="1" applyBorder="1"/>
    <xf numFmtId="8" fontId="16" fillId="0" borderId="21" xfId="0" applyNumberFormat="1" applyFont="1" applyBorder="1" applyAlignment="1">
      <alignment horizontal="right"/>
    </xf>
    <xf numFmtId="8" fontId="16" fillId="0" borderId="22" xfId="0" applyNumberFormat="1" applyFont="1" applyBorder="1" applyAlignment="1">
      <alignment horizontal="center"/>
    </xf>
    <xf numFmtId="0" fontId="16" fillId="0" borderId="3" xfId="0" applyFont="1" applyBorder="1"/>
    <xf numFmtId="0" fontId="16" fillId="0" borderId="0" xfId="0" applyFont="1"/>
    <xf numFmtId="173" fontId="16" fillId="0" borderId="21" xfId="0" applyNumberFormat="1" applyFont="1" applyBorder="1" applyAlignment="1"/>
    <xf numFmtId="173" fontId="16" fillId="0" borderId="21" xfId="0" applyNumberFormat="1" applyFont="1" applyBorder="1" applyAlignment="1">
      <alignment horizontal="right"/>
    </xf>
    <xf numFmtId="173" fontId="16" fillId="0" borderId="21" xfId="0" quotePrefix="1" applyNumberFormat="1" applyFont="1" applyBorder="1" applyAlignment="1">
      <alignment horizontal="right"/>
    </xf>
    <xf numFmtId="173" fontId="16" fillId="0" borderId="21" xfId="0" applyNumberFormat="1" applyFont="1" applyBorder="1"/>
    <xf numFmtId="0" fontId="5" fillId="0" borderId="4" xfId="0" applyFont="1" applyBorder="1"/>
    <xf numFmtId="0" fontId="5" fillId="0" borderId="3" xfId="0" applyFont="1" applyBorder="1"/>
    <xf numFmtId="0" fontId="5" fillId="0" borderId="0" xfId="0" applyFont="1"/>
    <xf numFmtId="8" fontId="4" fillId="0" borderId="23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2" borderId="25" xfId="0" quotePrefix="1" applyNumberFormat="1" applyFont="1" applyFill="1" applyBorder="1" applyAlignment="1">
      <alignment horizontal="center" vertical="center"/>
    </xf>
    <xf numFmtId="173" fontId="16" fillId="0" borderId="25" xfId="0" quotePrefix="1" applyNumberFormat="1" applyFont="1" applyBorder="1" applyAlignment="1">
      <alignment horizontal="right"/>
    </xf>
    <xf numFmtId="173" fontId="4" fillId="2" borderId="26" xfId="0" quotePrefix="1" applyNumberFormat="1" applyFont="1" applyFill="1" applyBorder="1" applyAlignment="1">
      <alignment horizontal="right"/>
    </xf>
    <xf numFmtId="8" fontId="16" fillId="0" borderId="27" xfId="0" applyNumberFormat="1" applyFont="1" applyBorder="1" applyAlignment="1">
      <alignment horizontal="center"/>
    </xf>
    <xf numFmtId="173" fontId="6" fillId="0" borderId="28" xfId="0" applyNumberFormat="1" applyFont="1" applyBorder="1"/>
    <xf numFmtId="0" fontId="6" fillId="0" borderId="28" xfId="0" applyFont="1" applyBorder="1" applyAlignment="1">
      <alignment horizontal="center"/>
    </xf>
    <xf numFmtId="173" fontId="6" fillId="0" borderId="29" xfId="0" applyNumberFormat="1" applyFont="1" applyBorder="1" applyAlignment="1">
      <alignment horizontal="center"/>
    </xf>
    <xf numFmtId="0" fontId="4" fillId="0" borderId="2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28" xfId="0" applyBorder="1" applyAlignment="1"/>
    <xf numFmtId="0" fontId="0" fillId="0" borderId="29" xfId="0" applyBorder="1" applyAlignment="1"/>
    <xf numFmtId="0" fontId="9" fillId="0" borderId="0" xfId="0" applyFont="1" applyBorder="1" applyAlignment="1">
      <alignment horizontal="centerContinuous" vertical="center"/>
    </xf>
    <xf numFmtId="172" fontId="12" fillId="0" borderId="30" xfId="0" applyNumberFormat="1" applyFont="1" applyBorder="1" applyAlignment="1">
      <alignment horizontal="center"/>
    </xf>
    <xf numFmtId="0" fontId="19" fillId="3" borderId="31" xfId="0" applyFont="1" applyFill="1" applyBorder="1" applyAlignment="1">
      <alignment horizontal="centerContinuous" vertical="center"/>
    </xf>
    <xf numFmtId="0" fontId="19" fillId="3" borderId="32" xfId="0" applyFont="1" applyFill="1" applyBorder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0" fillId="0" borderId="0" xfId="0" applyAlignment="1">
      <alignment horizontal="centerContinuous"/>
    </xf>
    <xf numFmtId="0" fontId="0" fillId="0" borderId="3" xfId="0" applyBorder="1" applyAlignment="1">
      <alignment horizontal="centerContinuous"/>
    </xf>
    <xf numFmtId="173" fontId="16" fillId="0" borderId="26" xfId="0" applyNumberFormat="1" applyFont="1" applyBorder="1" applyAlignment="1">
      <alignment horizontal="right"/>
    </xf>
    <xf numFmtId="0" fontId="16" fillId="0" borderId="21" xfId="0" quotePrefix="1" applyNumberFormat="1" applyFont="1" applyBorder="1" applyAlignment="1" applyProtection="1">
      <alignment horizontal="center"/>
      <protection locked="0"/>
    </xf>
    <xf numFmtId="0" fontId="16" fillId="0" borderId="33" xfId="0" quotePrefix="1" applyNumberFormat="1" applyFont="1" applyBorder="1" applyAlignment="1" applyProtection="1">
      <alignment horizontal="center"/>
      <protection locked="0"/>
    </xf>
    <xf numFmtId="0" fontId="16" fillId="0" borderId="21" xfId="0" applyNumberFormat="1" applyFont="1" applyBorder="1" applyAlignment="1" applyProtection="1">
      <alignment horizontal="center"/>
      <protection locked="0"/>
    </xf>
    <xf numFmtId="0" fontId="16" fillId="0" borderId="21" xfId="0" applyFont="1" applyBorder="1" applyAlignment="1" applyProtection="1">
      <alignment horizontal="center"/>
      <protection locked="0"/>
    </xf>
    <xf numFmtId="0" fontId="6" fillId="0" borderId="26" xfId="0" quotePrefix="1" applyNumberFormat="1" applyFont="1" applyBorder="1" applyAlignment="1" applyProtection="1">
      <alignment horizontal="center"/>
      <protection locked="0"/>
    </xf>
    <xf numFmtId="0" fontId="16" fillId="0" borderId="26" xfId="0" quotePrefix="1" applyNumberFormat="1" applyFont="1" applyBorder="1" applyAlignment="1" applyProtection="1">
      <alignment horizontal="center"/>
      <protection locked="0"/>
    </xf>
    <xf numFmtId="0" fontId="16" fillId="0" borderId="26" xfId="0" applyNumberFormat="1" applyFont="1" applyBorder="1" applyAlignment="1" applyProtection="1">
      <alignment horizontal="center"/>
      <protection locked="0"/>
    </xf>
    <xf numFmtId="0" fontId="9" fillId="0" borderId="34" xfId="0" applyNumberFormat="1" applyFont="1" applyBorder="1" applyAlignment="1" applyProtection="1">
      <alignment horizontal="center"/>
      <protection locked="0"/>
    </xf>
    <xf numFmtId="0" fontId="9" fillId="0" borderId="35" xfId="0" applyNumberFormat="1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175" fontId="9" fillId="0" borderId="5" xfId="0" applyNumberFormat="1" applyFont="1" applyBorder="1" applyAlignment="1" applyProtection="1">
      <alignment horizontal="center"/>
      <protection locked="0"/>
    </xf>
    <xf numFmtId="0" fontId="13" fillId="0" borderId="36" xfId="0" applyFont="1" applyBorder="1" applyProtection="1">
      <protection locked="0"/>
    </xf>
    <xf numFmtId="18" fontId="2" fillId="0" borderId="33" xfId="0" applyNumberFormat="1" applyFont="1" applyBorder="1" applyAlignment="1" applyProtection="1">
      <alignment horizontal="center"/>
      <protection locked="0"/>
    </xf>
    <xf numFmtId="14" fontId="2" fillId="0" borderId="33" xfId="0" applyNumberFormat="1" applyFont="1" applyBorder="1" applyAlignment="1" applyProtection="1">
      <alignment horizontal="center"/>
      <protection locked="0"/>
    </xf>
    <xf numFmtId="180" fontId="14" fillId="0" borderId="7" xfId="0" applyNumberFormat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172" fontId="11" fillId="0" borderId="37" xfId="0" applyNumberFormat="1" applyFont="1" applyFill="1" applyBorder="1" applyAlignment="1">
      <alignment horizontal="left"/>
    </xf>
    <xf numFmtId="0" fontId="16" fillId="0" borderId="38" xfId="0" applyFont="1" applyBorder="1" applyAlignment="1"/>
    <xf numFmtId="0" fontId="0" fillId="0" borderId="33" xfId="0" applyBorder="1" applyAlignment="1"/>
    <xf numFmtId="0" fontId="20" fillId="3" borderId="39" xfId="0" applyFont="1" applyFill="1" applyBorder="1" applyAlignment="1">
      <alignment horizontal="centerContinuous" vertical="center"/>
    </xf>
    <xf numFmtId="0" fontId="1" fillId="2" borderId="40" xfId="0" applyNumberFormat="1" applyFont="1" applyFill="1" applyBorder="1" applyAlignment="1">
      <alignment horizontal="centerContinuous" vertical="center"/>
    </xf>
    <xf numFmtId="172" fontId="21" fillId="0" borderId="41" xfId="0" applyNumberFormat="1" applyFont="1" applyFill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6" fillId="0" borderId="38" xfId="0" applyFont="1" applyBorder="1" applyAlignment="1"/>
    <xf numFmtId="0" fontId="0" fillId="0" borderId="28" xfId="0" applyBorder="1" applyAlignment="1"/>
    <xf numFmtId="0" fontId="0" fillId="0" borderId="33" xfId="0" applyBorder="1" applyAlignment="1"/>
    <xf numFmtId="0" fontId="16" fillId="0" borderId="38" xfId="0" applyFont="1" applyBorder="1" applyAlignment="1">
      <alignment horizontal="left"/>
    </xf>
    <xf numFmtId="0" fontId="16" fillId="0" borderId="38" xfId="0" applyNumberFormat="1" applyFont="1" applyBorder="1" applyAlignment="1">
      <alignment horizontal="left"/>
    </xf>
    <xf numFmtId="0" fontId="16" fillId="0" borderId="38" xfId="0" quotePrefix="1" applyNumberFormat="1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3" xfId="0" applyBorder="1" applyAlignment="1">
      <alignment horizontal="left"/>
    </xf>
    <xf numFmtId="0" fontId="2" fillId="0" borderId="7" xfId="0" applyFont="1" applyBorder="1" applyAlignment="1" applyProtection="1"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0" fontId="8" fillId="2" borderId="6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38" xfId="0" applyNumberFormat="1" applyFont="1" applyBorder="1" applyAlignment="1">
      <alignment horizontal="left"/>
    </xf>
    <xf numFmtId="0" fontId="7" fillId="0" borderId="40" xfId="0" applyNumberFormat="1" applyFont="1" applyBorder="1" applyAlignment="1">
      <alignment horizontal="left"/>
    </xf>
    <xf numFmtId="0" fontId="0" fillId="0" borderId="40" xfId="0" applyBorder="1" applyAlignment="1">
      <alignment horizontal="left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0" borderId="41" xfId="0" applyFont="1" applyBorder="1" applyAlignment="1"/>
    <xf numFmtId="0" fontId="0" fillId="0" borderId="41" xfId="0" applyBorder="1" applyAlignment="1"/>
    <xf numFmtId="0" fontId="4" fillId="0" borderId="43" xfId="0" applyNumberFormat="1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25" xfId="0" applyBorder="1" applyAlignment="1">
      <alignment horizontal="left"/>
    </xf>
    <xf numFmtId="0" fontId="16" fillId="0" borderId="38" xfId="0" applyNumberFormat="1" applyFont="1" applyBorder="1" applyAlignment="1"/>
    <xf numFmtId="18" fontId="2" fillId="0" borderId="28" xfId="0" applyNumberFormat="1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protection locked="0"/>
    </xf>
    <xf numFmtId="0" fontId="4" fillId="0" borderId="42" xfId="0" applyFont="1" applyBorder="1" applyAlignment="1">
      <alignment horizontal="left" wrapText="1"/>
    </xf>
    <xf numFmtId="0" fontId="0" fillId="0" borderId="42" xfId="0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0" fillId="0" borderId="0" xfId="0" applyAlignment="1"/>
    <xf numFmtId="0" fontId="16" fillId="0" borderId="38" xfId="0" applyNumberFormat="1" applyFont="1" applyFill="1" applyBorder="1" applyAlignment="1"/>
    <xf numFmtId="0" fontId="16" fillId="0" borderId="38" xfId="0" applyNumberFormat="1" applyFont="1" applyFill="1" applyBorder="1" applyAlignment="1">
      <alignment horizontal="fill" vertical="center" wrapText="1"/>
    </xf>
    <xf numFmtId="0" fontId="16" fillId="0" borderId="43" xfId="0" applyNumberFormat="1" applyFont="1" applyFill="1" applyBorder="1" applyAlignment="1">
      <alignment horizontal="left"/>
    </xf>
    <xf numFmtId="0" fontId="0" fillId="0" borderId="44" xfId="0" applyBorder="1" applyAlignment="1"/>
    <xf numFmtId="0" fontId="0" fillId="0" borderId="25" xfId="0" applyBorder="1" applyAlignment="1"/>
    <xf numFmtId="0" fontId="12" fillId="0" borderId="41" xfId="0" applyFont="1" applyBorder="1" applyAlignment="1">
      <alignment horizontal="center"/>
    </xf>
    <xf numFmtId="0" fontId="5" fillId="0" borderId="38" xfId="0" applyNumberFormat="1" applyFont="1" applyBorder="1" applyAlignment="1"/>
    <xf numFmtId="0" fontId="9" fillId="0" borderId="5" xfId="0" applyFont="1" applyBorder="1" applyAlignment="1" applyProtection="1">
      <protection locked="0"/>
    </xf>
    <xf numFmtId="14" fontId="2" fillId="0" borderId="28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quotePrefix="1" applyNumberFormat="1" applyFont="1" applyBorder="1" applyAlignment="1">
      <alignment horizontal="left"/>
    </xf>
    <xf numFmtId="0" fontId="11" fillId="0" borderId="41" xfId="0" applyFont="1" applyFill="1" applyBorder="1" applyAlignment="1">
      <alignment horizontal="right"/>
    </xf>
    <xf numFmtId="0" fontId="9" fillId="0" borderId="5" xfId="0" applyFont="1" applyBorder="1" applyAlignment="1" applyProtection="1">
      <alignment vertical="center"/>
      <protection locked="0"/>
    </xf>
    <xf numFmtId="0" fontId="5" fillId="0" borderId="38" xfId="0" quotePrefix="1" applyNumberFormat="1" applyFont="1" applyBorder="1" applyAlignment="1"/>
    <xf numFmtId="0" fontId="14" fillId="0" borderId="5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4" fillId="0" borderId="28" xfId="0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</xdr:row>
          <xdr:rowOff>31750</xdr:rowOff>
        </xdr:from>
        <xdr:to>
          <xdr:col>2</xdr:col>
          <xdr:colOff>1104900</xdr:colOff>
          <xdr:row>9</xdr:row>
          <xdr:rowOff>666750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F80594A-1CF3-B963-74CB-E92294772B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D7CDF-2419-4B5F-9C67-3BE94A8C8994}">
  <sheetPr>
    <pageSetUpPr fitToPage="1"/>
  </sheetPr>
  <dimension ref="A1:K54"/>
  <sheetViews>
    <sheetView showGridLines="0" tabSelected="1" zoomScaleNormal="100" zoomScaleSheetLayoutView="100" workbookViewId="0">
      <selection activeCell="A24" sqref="A24"/>
    </sheetView>
  </sheetViews>
  <sheetFormatPr defaultColWidth="9.1796875" defaultRowHeight="12.5" x14ac:dyDescent="0.25"/>
  <cols>
    <col min="1" max="1" width="2.7265625" style="8" customWidth="1"/>
    <col min="2" max="2" width="3.453125" style="8" customWidth="1"/>
    <col min="3" max="3" width="24.7265625" style="8" customWidth="1"/>
    <col min="4" max="4" width="12.7265625" style="8" customWidth="1"/>
    <col min="5" max="5" width="5.1796875" style="8" customWidth="1"/>
    <col min="6" max="6" width="10.81640625" style="8" customWidth="1"/>
    <col min="7" max="7" width="10.7265625" style="8" customWidth="1"/>
    <col min="8" max="8" width="11" style="8" customWidth="1"/>
    <col min="9" max="9" width="11.26953125" style="8" customWidth="1"/>
    <col min="10" max="10" width="16.453125" style="2" customWidth="1"/>
    <col min="11" max="11" width="2.7265625" style="8" customWidth="1"/>
    <col min="12" max="16384" width="9.1796875" style="8"/>
  </cols>
  <sheetData>
    <row r="1" spans="1:11" ht="3" customHeight="1" thickBot="1" x14ac:dyDescent="0.3"/>
    <row r="2" spans="1:11" s="3" customFormat="1" ht="21" thickTop="1" thickBot="1" x14ac:dyDescent="0.35">
      <c r="A2" s="122" t="s">
        <v>64</v>
      </c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1" ht="18" customHeight="1" x14ac:dyDescent="0.3">
      <c r="A3" s="4"/>
      <c r="B3" s="143" t="s">
        <v>13</v>
      </c>
      <c r="C3" s="144"/>
      <c r="D3" s="116"/>
      <c r="E3" s="5"/>
      <c r="F3" s="2"/>
      <c r="G3" s="6" t="s">
        <v>14</v>
      </c>
      <c r="H3" s="134"/>
      <c r="I3" s="134"/>
      <c r="J3" s="134"/>
      <c r="K3" s="7"/>
    </row>
    <row r="4" spans="1:11" ht="18" customHeight="1" x14ac:dyDescent="0.3">
      <c r="A4" s="9"/>
      <c r="B4" s="169" t="s">
        <v>45</v>
      </c>
      <c r="C4" s="170"/>
      <c r="D4" s="175"/>
      <c r="E4" s="176"/>
      <c r="F4" s="176"/>
      <c r="G4" s="10" t="s">
        <v>15</v>
      </c>
      <c r="H4" s="117"/>
      <c r="I4" s="148" t="s">
        <v>44</v>
      </c>
      <c r="J4" s="149"/>
      <c r="K4" s="7"/>
    </row>
    <row r="5" spans="1:11" ht="18" customHeight="1" x14ac:dyDescent="0.3">
      <c r="A5" s="9"/>
      <c r="B5" s="171" t="s">
        <v>16</v>
      </c>
      <c r="C5" s="170"/>
      <c r="D5" s="177"/>
      <c r="E5" s="178"/>
      <c r="F5" s="178"/>
      <c r="G5" s="11" t="s">
        <v>17</v>
      </c>
      <c r="H5" s="118"/>
      <c r="I5" s="12" t="s">
        <v>18</v>
      </c>
      <c r="J5" s="90"/>
      <c r="K5" s="7"/>
    </row>
    <row r="6" spans="1:11" ht="18" customHeight="1" x14ac:dyDescent="0.3">
      <c r="A6" s="9"/>
      <c r="B6" s="169" t="s">
        <v>65</v>
      </c>
      <c r="C6" s="170"/>
      <c r="D6" s="177"/>
      <c r="E6" s="178"/>
      <c r="F6" s="178"/>
      <c r="G6" s="11" t="s">
        <v>18</v>
      </c>
      <c r="H6" s="118"/>
      <c r="I6" s="11"/>
      <c r="J6" s="13"/>
      <c r="K6" s="7"/>
    </row>
    <row r="7" spans="1:11" ht="17.5" customHeight="1" x14ac:dyDescent="0.3">
      <c r="A7" s="9"/>
      <c r="B7" s="14"/>
      <c r="C7" s="2"/>
      <c r="D7" s="2"/>
      <c r="E7" s="2"/>
      <c r="F7" s="15"/>
      <c r="G7" s="2"/>
      <c r="H7" s="2"/>
      <c r="I7" s="2"/>
      <c r="K7" s="7"/>
    </row>
    <row r="8" spans="1:11" s="3" customFormat="1" ht="12.75" customHeight="1" x14ac:dyDescent="0.35">
      <c r="A8" s="16"/>
      <c r="B8" s="17"/>
      <c r="C8" s="17"/>
      <c r="D8" s="139" t="s">
        <v>22</v>
      </c>
      <c r="E8" s="140"/>
      <c r="F8" s="141"/>
      <c r="G8" s="18"/>
      <c r="H8" s="139" t="s">
        <v>21</v>
      </c>
      <c r="I8" s="141"/>
      <c r="J8" s="17"/>
      <c r="K8" s="19"/>
    </row>
    <row r="9" spans="1:11" ht="16.5" customHeight="1" x14ac:dyDescent="0.3">
      <c r="A9" s="9"/>
      <c r="B9" s="2"/>
      <c r="C9" s="2"/>
      <c r="D9" s="20" t="s">
        <v>11</v>
      </c>
      <c r="E9" s="168"/>
      <c r="F9" s="155"/>
      <c r="G9" s="21"/>
      <c r="H9" s="20" t="s">
        <v>11</v>
      </c>
      <c r="I9" s="115"/>
      <c r="J9" s="22"/>
      <c r="K9" s="7"/>
    </row>
    <row r="10" spans="1:11" ht="38.5" customHeight="1" x14ac:dyDescent="0.3">
      <c r="A10" s="9"/>
      <c r="B10" s="2"/>
      <c r="C10" s="2"/>
      <c r="D10" s="20" t="s">
        <v>10</v>
      </c>
      <c r="E10" s="154"/>
      <c r="F10" s="155"/>
      <c r="G10" s="23"/>
      <c r="H10" s="20" t="s">
        <v>10</v>
      </c>
      <c r="I10" s="114"/>
      <c r="K10" s="7"/>
    </row>
    <row r="11" spans="1:11" s="24" customFormat="1" ht="16.5" customHeight="1" thickBot="1" x14ac:dyDescent="0.35">
      <c r="A11" s="98" t="s">
        <v>60</v>
      </c>
      <c r="B11" s="99"/>
      <c r="C11" s="99"/>
      <c r="D11" s="99"/>
      <c r="E11" s="99"/>
      <c r="F11" s="99"/>
      <c r="G11" s="99"/>
      <c r="H11" s="99"/>
      <c r="I11" s="99"/>
      <c r="J11" s="99"/>
      <c r="K11" s="100"/>
    </row>
    <row r="12" spans="1:11" s="3" customFormat="1" ht="19.5" customHeight="1" x14ac:dyDescent="0.3">
      <c r="A12" s="16"/>
      <c r="B12" s="145" t="s">
        <v>0</v>
      </c>
      <c r="C12" s="146"/>
      <c r="D12" s="146"/>
      <c r="E12" s="146"/>
      <c r="F12" s="146"/>
      <c r="G12" s="146"/>
      <c r="H12" s="146"/>
      <c r="I12" s="146"/>
      <c r="J12" s="147"/>
      <c r="K12" s="19"/>
    </row>
    <row r="13" spans="1:11" ht="23.25" customHeight="1" x14ac:dyDescent="0.3">
      <c r="A13" s="9"/>
      <c r="B13" s="142" t="s">
        <v>23</v>
      </c>
      <c r="C13" s="132"/>
      <c r="D13" s="133"/>
      <c r="E13" s="80" t="s">
        <v>53</v>
      </c>
      <c r="F13" s="78" t="s">
        <v>34</v>
      </c>
      <c r="G13" s="79" t="s">
        <v>35</v>
      </c>
      <c r="H13" s="78" t="s">
        <v>40</v>
      </c>
      <c r="I13" s="79" t="s">
        <v>35</v>
      </c>
      <c r="J13" s="81" t="s">
        <v>41</v>
      </c>
      <c r="K13" s="7"/>
    </row>
    <row r="14" spans="1:11" s="70" customFormat="1" ht="12" customHeight="1" x14ac:dyDescent="0.3">
      <c r="A14" s="66"/>
      <c r="B14" s="130" t="s">
        <v>25</v>
      </c>
      <c r="C14" s="132"/>
      <c r="D14" s="133"/>
      <c r="E14" s="102"/>
      <c r="F14" s="67">
        <v>25</v>
      </c>
      <c r="G14" s="104"/>
      <c r="H14" s="67">
        <v>40</v>
      </c>
      <c r="I14" s="104"/>
      <c r="J14" s="68">
        <f>((F14*G14) + (H14*I14))*E14</f>
        <v>0</v>
      </c>
      <c r="K14" s="69"/>
    </row>
    <row r="15" spans="1:11" s="70" customFormat="1" ht="12" customHeight="1" x14ac:dyDescent="0.3">
      <c r="A15" s="66"/>
      <c r="B15" s="130" t="s">
        <v>26</v>
      </c>
      <c r="C15" s="132"/>
      <c r="D15" s="133"/>
      <c r="E15" s="102"/>
      <c r="F15" s="67">
        <v>40</v>
      </c>
      <c r="G15" s="104"/>
      <c r="H15" s="67">
        <v>55</v>
      </c>
      <c r="I15" s="104"/>
      <c r="J15" s="68">
        <f t="shared" ref="J15:J22" si="0">((F15*G15) + (H15*I15))*E15</f>
        <v>0</v>
      </c>
      <c r="K15" s="69"/>
    </row>
    <row r="16" spans="1:11" s="70" customFormat="1" ht="12" customHeight="1" x14ac:dyDescent="0.3">
      <c r="A16" s="66"/>
      <c r="B16" s="130" t="s">
        <v>27</v>
      </c>
      <c r="C16" s="132"/>
      <c r="D16" s="133"/>
      <c r="E16" s="102"/>
      <c r="F16" s="67">
        <v>50</v>
      </c>
      <c r="G16" s="104"/>
      <c r="H16" s="67">
        <v>75</v>
      </c>
      <c r="I16" s="104"/>
      <c r="J16" s="68">
        <f t="shared" si="0"/>
        <v>0</v>
      </c>
      <c r="K16" s="69"/>
    </row>
    <row r="17" spans="1:11" s="70" customFormat="1" ht="12" customHeight="1" x14ac:dyDescent="0.3">
      <c r="A17" s="66"/>
      <c r="B17" s="130" t="s">
        <v>28</v>
      </c>
      <c r="C17" s="132"/>
      <c r="D17" s="133"/>
      <c r="E17" s="102"/>
      <c r="F17" s="67">
        <v>75</v>
      </c>
      <c r="G17" s="104"/>
      <c r="H17" s="67">
        <v>100</v>
      </c>
      <c r="I17" s="104"/>
      <c r="J17" s="68">
        <f t="shared" si="0"/>
        <v>0</v>
      </c>
      <c r="K17" s="69"/>
    </row>
    <row r="18" spans="1:11" s="70" customFormat="1" ht="12" customHeight="1" x14ac:dyDescent="0.3">
      <c r="A18" s="66"/>
      <c r="B18" s="130" t="s">
        <v>29</v>
      </c>
      <c r="C18" s="132"/>
      <c r="D18" s="133"/>
      <c r="E18" s="102"/>
      <c r="F18" s="67">
        <v>150</v>
      </c>
      <c r="G18" s="104"/>
      <c r="H18" s="67">
        <v>175</v>
      </c>
      <c r="I18" s="104"/>
      <c r="J18" s="68">
        <f t="shared" si="0"/>
        <v>0</v>
      </c>
      <c r="K18" s="69"/>
    </row>
    <row r="19" spans="1:11" ht="15.75" customHeight="1" x14ac:dyDescent="0.3">
      <c r="A19" s="9"/>
      <c r="B19" s="174" t="s">
        <v>4</v>
      </c>
      <c r="C19" s="127"/>
      <c r="D19" s="127"/>
      <c r="E19" s="92"/>
      <c r="F19" s="92"/>
      <c r="G19" s="92"/>
      <c r="H19" s="92"/>
      <c r="I19" s="92"/>
      <c r="J19" s="93"/>
      <c r="K19" s="7"/>
    </row>
    <row r="20" spans="1:11" s="70" customFormat="1" ht="12" customHeight="1" x14ac:dyDescent="0.3">
      <c r="A20" s="66"/>
      <c r="B20" s="153" t="s">
        <v>5</v>
      </c>
      <c r="C20" s="127"/>
      <c r="D20" s="128"/>
      <c r="E20" s="103"/>
      <c r="F20" s="71">
        <v>75</v>
      </c>
      <c r="G20" s="105"/>
      <c r="H20" s="72">
        <v>125</v>
      </c>
      <c r="I20" s="105"/>
      <c r="J20" s="68">
        <f t="shared" si="0"/>
        <v>0</v>
      </c>
      <c r="K20" s="69"/>
    </row>
    <row r="21" spans="1:11" s="70" customFormat="1" ht="12" customHeight="1" x14ac:dyDescent="0.3">
      <c r="A21" s="66"/>
      <c r="B21" s="131" t="s">
        <v>1</v>
      </c>
      <c r="C21" s="132"/>
      <c r="D21" s="133"/>
      <c r="E21" s="103"/>
      <c r="F21" s="73">
        <v>100</v>
      </c>
      <c r="G21" s="102"/>
      <c r="H21" s="73">
        <v>150</v>
      </c>
      <c r="I21" s="102"/>
      <c r="J21" s="68">
        <f t="shared" si="0"/>
        <v>0</v>
      </c>
      <c r="K21" s="69"/>
    </row>
    <row r="22" spans="1:11" s="70" customFormat="1" ht="12" customHeight="1" x14ac:dyDescent="0.3">
      <c r="A22" s="66"/>
      <c r="B22" s="131" t="s">
        <v>2</v>
      </c>
      <c r="C22" s="132"/>
      <c r="D22" s="133"/>
      <c r="E22" s="103"/>
      <c r="F22" s="73">
        <v>150</v>
      </c>
      <c r="G22" s="102"/>
      <c r="H22" s="73">
        <v>200</v>
      </c>
      <c r="I22" s="102"/>
      <c r="J22" s="68">
        <f t="shared" si="0"/>
        <v>0</v>
      </c>
      <c r="K22" s="69"/>
    </row>
    <row r="23" spans="1:11" s="70" customFormat="1" ht="12" customHeight="1" x14ac:dyDescent="0.3">
      <c r="A23" s="66"/>
      <c r="B23" s="131" t="s">
        <v>63</v>
      </c>
      <c r="C23" s="132"/>
      <c r="D23" s="133"/>
      <c r="E23" s="103"/>
      <c r="F23" s="73">
        <v>175</v>
      </c>
      <c r="G23" s="102"/>
      <c r="H23" s="73">
        <v>225</v>
      </c>
      <c r="I23" s="102"/>
      <c r="J23" s="68">
        <f>((F23*G23) + (H23*I23))*E23</f>
        <v>0</v>
      </c>
      <c r="K23" s="69"/>
    </row>
    <row r="24" spans="1:11" ht="15" customHeight="1" thickBot="1" x14ac:dyDescent="0.35">
      <c r="A24" s="9"/>
      <c r="B24" s="150" t="s">
        <v>51</v>
      </c>
      <c r="C24" s="151"/>
      <c r="D24" s="152"/>
      <c r="E24" s="82" t="s">
        <v>38</v>
      </c>
      <c r="F24" s="83">
        <v>40</v>
      </c>
      <c r="G24" s="106"/>
      <c r="H24" s="84" t="s">
        <v>57</v>
      </c>
      <c r="I24" s="106"/>
      <c r="J24" s="85">
        <f>(F24*G24)</f>
        <v>0</v>
      </c>
      <c r="K24" s="7"/>
    </row>
    <row r="25" spans="1:11" ht="18" customHeight="1" thickBot="1" x14ac:dyDescent="0.3">
      <c r="A25" s="9"/>
      <c r="B25" s="2"/>
      <c r="C25" s="2"/>
      <c r="D25" s="2"/>
      <c r="E25" s="2"/>
      <c r="F25" s="2"/>
      <c r="G25" s="2"/>
      <c r="H25" s="2"/>
      <c r="I25" s="2"/>
      <c r="K25" s="7"/>
    </row>
    <row r="26" spans="1:11" s="3" customFormat="1" ht="19.5" customHeight="1" x14ac:dyDescent="0.3">
      <c r="A26" s="16"/>
      <c r="B26" s="145" t="s">
        <v>30</v>
      </c>
      <c r="C26" s="146"/>
      <c r="D26" s="146"/>
      <c r="E26" s="146"/>
      <c r="F26" s="146"/>
      <c r="G26" s="146"/>
      <c r="H26" s="146"/>
      <c r="I26" s="146"/>
      <c r="J26" s="147"/>
      <c r="K26" s="19"/>
    </row>
    <row r="27" spans="1:11" s="77" customFormat="1" ht="23.25" customHeight="1" x14ac:dyDescent="0.3">
      <c r="A27" s="75"/>
      <c r="B27" s="142" t="s">
        <v>24</v>
      </c>
      <c r="C27" s="127"/>
      <c r="D27" s="127"/>
      <c r="E27" s="128"/>
      <c r="F27" s="78" t="s">
        <v>34</v>
      </c>
      <c r="G27" s="79" t="s">
        <v>35</v>
      </c>
      <c r="H27" s="78" t="s">
        <v>36</v>
      </c>
      <c r="I27" s="79" t="s">
        <v>35</v>
      </c>
      <c r="J27" s="89" t="s">
        <v>39</v>
      </c>
      <c r="K27" s="76"/>
    </row>
    <row r="28" spans="1:11" s="70" customFormat="1" ht="12" customHeight="1" x14ac:dyDescent="0.3">
      <c r="A28" s="66"/>
      <c r="B28" s="126" t="s">
        <v>31</v>
      </c>
      <c r="C28" s="127"/>
      <c r="D28" s="127"/>
      <c r="E28" s="128"/>
      <c r="F28" s="74">
        <v>30</v>
      </c>
      <c r="G28" s="105"/>
      <c r="H28" s="74">
        <v>50</v>
      </c>
      <c r="I28" s="105"/>
      <c r="J28" s="68">
        <f>((F28*G28) + (H28*I28))</f>
        <v>0</v>
      </c>
      <c r="K28" s="69"/>
    </row>
    <row r="29" spans="1:11" s="70" customFormat="1" ht="12" customHeight="1" x14ac:dyDescent="0.3">
      <c r="A29" s="66"/>
      <c r="B29" s="129" t="s">
        <v>42</v>
      </c>
      <c r="C29" s="127"/>
      <c r="D29" s="127"/>
      <c r="E29" s="128"/>
      <c r="F29" s="74">
        <v>50</v>
      </c>
      <c r="G29" s="105"/>
      <c r="H29" s="74">
        <v>75</v>
      </c>
      <c r="I29" s="105"/>
      <c r="J29" s="68">
        <f t="shared" ref="J29:J39" si="1">((F29*G29) + (H29*I29))</f>
        <v>0</v>
      </c>
      <c r="K29" s="69"/>
    </row>
    <row r="30" spans="1:11" s="70" customFormat="1" ht="12" customHeight="1" x14ac:dyDescent="0.3">
      <c r="A30" s="66"/>
      <c r="B30" s="130" t="s">
        <v>52</v>
      </c>
      <c r="C30" s="127"/>
      <c r="D30" s="127"/>
      <c r="E30" s="128"/>
      <c r="F30" s="74">
        <v>45</v>
      </c>
      <c r="G30" s="105"/>
      <c r="H30" s="74">
        <v>60</v>
      </c>
      <c r="I30" s="105"/>
      <c r="J30" s="68">
        <f t="shared" si="1"/>
        <v>0</v>
      </c>
      <c r="K30" s="69"/>
    </row>
    <row r="31" spans="1:11" s="70" customFormat="1" ht="12" customHeight="1" x14ac:dyDescent="0.3">
      <c r="A31" s="66"/>
      <c r="B31" s="126" t="s">
        <v>32</v>
      </c>
      <c r="C31" s="127"/>
      <c r="D31" s="127"/>
      <c r="E31" s="128"/>
      <c r="F31" s="74">
        <v>5</v>
      </c>
      <c r="G31" s="105"/>
      <c r="H31" s="74">
        <v>8</v>
      </c>
      <c r="I31" s="105"/>
      <c r="J31" s="68">
        <f t="shared" si="1"/>
        <v>0</v>
      </c>
      <c r="K31" s="69"/>
    </row>
    <row r="32" spans="1:11" s="70" customFormat="1" ht="12" customHeight="1" x14ac:dyDescent="0.3">
      <c r="A32" s="66"/>
      <c r="B32" s="120" t="s">
        <v>59</v>
      </c>
      <c r="C32" s="92"/>
      <c r="D32" s="92"/>
      <c r="E32" s="121"/>
      <c r="F32" s="74">
        <v>150</v>
      </c>
      <c r="G32" s="105"/>
      <c r="H32" s="74">
        <v>200</v>
      </c>
      <c r="I32" s="105"/>
      <c r="J32" s="68">
        <f t="shared" si="1"/>
        <v>0</v>
      </c>
      <c r="K32" s="69"/>
    </row>
    <row r="33" spans="1:11" s="70" customFormat="1" ht="12" customHeight="1" x14ac:dyDescent="0.3">
      <c r="A33" s="66"/>
      <c r="B33" s="120" t="s">
        <v>61</v>
      </c>
      <c r="C33" s="92"/>
      <c r="D33" s="92"/>
      <c r="E33" s="121"/>
      <c r="F33" s="74">
        <v>175</v>
      </c>
      <c r="G33" s="105"/>
      <c r="H33" s="74">
        <v>350</v>
      </c>
      <c r="I33" s="105"/>
      <c r="J33" s="68">
        <f t="shared" si="1"/>
        <v>0</v>
      </c>
      <c r="K33" s="69"/>
    </row>
    <row r="34" spans="1:11" s="70" customFormat="1" ht="12" customHeight="1" x14ac:dyDescent="0.3">
      <c r="A34" s="66"/>
      <c r="B34" s="120" t="s">
        <v>62</v>
      </c>
      <c r="C34" s="92"/>
      <c r="D34" s="92"/>
      <c r="E34" s="121"/>
      <c r="F34" s="74">
        <v>75</v>
      </c>
      <c r="G34" s="105"/>
      <c r="H34" s="74">
        <v>150</v>
      </c>
      <c r="I34" s="105"/>
      <c r="J34" s="68">
        <f t="shared" si="1"/>
        <v>0</v>
      </c>
      <c r="K34" s="69"/>
    </row>
    <row r="35" spans="1:11" s="70" customFormat="1" ht="12" customHeight="1" x14ac:dyDescent="0.3">
      <c r="A35" s="66"/>
      <c r="B35" s="126" t="s">
        <v>54</v>
      </c>
      <c r="C35" s="127"/>
      <c r="D35" s="127"/>
      <c r="E35" s="128"/>
      <c r="F35" s="74">
        <v>35</v>
      </c>
      <c r="G35" s="105"/>
      <c r="H35" s="74">
        <v>45</v>
      </c>
      <c r="I35" s="105"/>
      <c r="J35" s="68">
        <f t="shared" si="1"/>
        <v>0</v>
      </c>
      <c r="K35" s="69"/>
    </row>
    <row r="36" spans="1:11" ht="15.75" customHeight="1" x14ac:dyDescent="0.3">
      <c r="A36" s="9"/>
      <c r="B36" s="166" t="s">
        <v>37</v>
      </c>
      <c r="C36" s="127"/>
      <c r="D36" s="127"/>
      <c r="E36" s="127"/>
      <c r="F36" s="86"/>
      <c r="G36" s="87"/>
      <c r="H36" s="86"/>
      <c r="I36" s="87"/>
      <c r="J36" s="88"/>
      <c r="K36" s="7"/>
    </row>
    <row r="37" spans="1:11" s="70" customFormat="1" ht="12" customHeight="1" x14ac:dyDescent="0.3">
      <c r="A37" s="66"/>
      <c r="B37" s="160" t="s">
        <v>58</v>
      </c>
      <c r="C37" s="127"/>
      <c r="D37" s="127"/>
      <c r="E37" s="128"/>
      <c r="F37" s="74">
        <v>10</v>
      </c>
      <c r="G37" s="105"/>
      <c r="H37" s="74">
        <v>15</v>
      </c>
      <c r="I37" s="105"/>
      <c r="J37" s="68">
        <f t="shared" si="1"/>
        <v>0</v>
      </c>
      <c r="K37" s="69"/>
    </row>
    <row r="38" spans="1:11" s="70" customFormat="1" ht="12" customHeight="1" x14ac:dyDescent="0.3">
      <c r="A38" s="66"/>
      <c r="B38" s="161" t="s">
        <v>43</v>
      </c>
      <c r="C38" s="127"/>
      <c r="D38" s="127"/>
      <c r="E38" s="128"/>
      <c r="F38" s="73">
        <v>10</v>
      </c>
      <c r="G38" s="102"/>
      <c r="H38" s="73">
        <v>15</v>
      </c>
      <c r="I38" s="102"/>
      <c r="J38" s="68">
        <f t="shared" si="1"/>
        <v>0</v>
      </c>
      <c r="K38" s="69"/>
    </row>
    <row r="39" spans="1:11" s="70" customFormat="1" ht="12" customHeight="1" thickBot="1" x14ac:dyDescent="0.35">
      <c r="A39" s="66"/>
      <c r="B39" s="162" t="s">
        <v>33</v>
      </c>
      <c r="C39" s="163"/>
      <c r="D39" s="163"/>
      <c r="E39" s="164"/>
      <c r="F39" s="101">
        <v>15</v>
      </c>
      <c r="G39" s="108"/>
      <c r="H39" s="101">
        <v>20</v>
      </c>
      <c r="I39" s="107"/>
      <c r="J39" s="85">
        <f t="shared" si="1"/>
        <v>0</v>
      </c>
      <c r="K39" s="69"/>
    </row>
    <row r="40" spans="1:11" ht="18" customHeight="1" thickBot="1" x14ac:dyDescent="0.3">
      <c r="A40" s="9"/>
      <c r="B40" s="2"/>
      <c r="C40" s="2"/>
      <c r="D40" s="2"/>
      <c r="E40" s="2"/>
      <c r="F40" s="2"/>
      <c r="G40" s="2"/>
      <c r="H40" s="2"/>
      <c r="I40" s="2"/>
      <c r="K40" s="7"/>
    </row>
    <row r="41" spans="1:11" s="3" customFormat="1" ht="19.5" customHeight="1" x14ac:dyDescent="0.3">
      <c r="A41" s="16"/>
      <c r="B41" s="1" t="s">
        <v>3</v>
      </c>
      <c r="C41" s="25"/>
      <c r="D41" s="25"/>
      <c r="E41" s="25"/>
      <c r="F41" s="25"/>
      <c r="G41" s="123"/>
      <c r="H41" s="25"/>
      <c r="I41" s="25"/>
      <c r="J41" s="26"/>
      <c r="K41" s="19"/>
    </row>
    <row r="42" spans="1:11" s="31" customFormat="1" ht="15" customHeight="1" thickBot="1" x14ac:dyDescent="0.35">
      <c r="A42" s="27"/>
      <c r="B42" s="28"/>
      <c r="C42" s="29" t="s">
        <v>12</v>
      </c>
      <c r="D42" s="119">
        <f>SUM(J14:J23) + SUM(J28:J39)</f>
        <v>0</v>
      </c>
      <c r="E42" s="172"/>
      <c r="F42" s="149"/>
      <c r="G42" s="124"/>
      <c r="H42" s="165" t="s">
        <v>49</v>
      </c>
      <c r="I42" s="165"/>
      <c r="J42" s="95">
        <f>D42</f>
        <v>0</v>
      </c>
      <c r="K42" s="30"/>
    </row>
    <row r="43" spans="1:11" s="37" customFormat="1" ht="12" customHeight="1" thickBot="1" x14ac:dyDescent="0.35">
      <c r="A43" s="32"/>
      <c r="B43" s="109"/>
      <c r="C43" s="33" t="s">
        <v>6</v>
      </c>
      <c r="D43" s="34"/>
      <c r="E43" s="34"/>
      <c r="F43" s="34"/>
      <c r="G43" s="34"/>
      <c r="H43" s="34"/>
      <c r="I43" s="34"/>
      <c r="J43" s="35"/>
      <c r="K43" s="36"/>
    </row>
    <row r="44" spans="1:11" s="37" customFormat="1" ht="3.75" customHeight="1" thickBot="1" x14ac:dyDescent="0.35">
      <c r="A44" s="32"/>
      <c r="B44" s="38"/>
      <c r="C44" s="33"/>
      <c r="D44" s="34"/>
      <c r="E44" s="34"/>
      <c r="F44" s="34"/>
      <c r="G44" s="34"/>
      <c r="H44" s="34"/>
      <c r="I44" s="34"/>
      <c r="J44" s="35"/>
      <c r="K44" s="36"/>
    </row>
    <row r="45" spans="1:11" s="37" customFormat="1" ht="12" customHeight="1" thickBot="1" x14ac:dyDescent="0.35">
      <c r="A45" s="32"/>
      <c r="B45" s="109"/>
      <c r="C45" s="33" t="s">
        <v>9</v>
      </c>
      <c r="D45" s="125" t="s">
        <v>7</v>
      </c>
      <c r="E45" s="125"/>
      <c r="F45" s="34"/>
      <c r="G45" s="125" t="s">
        <v>50</v>
      </c>
      <c r="H45" s="125"/>
      <c r="I45" s="39"/>
      <c r="J45" s="40" t="s">
        <v>8</v>
      </c>
      <c r="K45" s="36"/>
    </row>
    <row r="46" spans="1:11" s="37" customFormat="1" ht="12" customHeight="1" x14ac:dyDescent="0.3">
      <c r="A46" s="32"/>
      <c r="B46" s="41"/>
      <c r="C46" s="42" t="s">
        <v>20</v>
      </c>
      <c r="D46" s="137"/>
      <c r="E46" s="138"/>
      <c r="F46" s="138"/>
      <c r="G46" s="43" t="s">
        <v>47</v>
      </c>
      <c r="H46" s="112"/>
      <c r="I46" s="39"/>
      <c r="J46" s="35"/>
      <c r="K46" s="36"/>
    </row>
    <row r="47" spans="1:11" s="49" customFormat="1" ht="15" customHeight="1" x14ac:dyDescent="0.3">
      <c r="A47" s="44"/>
      <c r="B47" s="45"/>
      <c r="C47" s="46" t="s">
        <v>55</v>
      </c>
      <c r="D47" s="135"/>
      <c r="E47" s="136"/>
      <c r="F47" s="136"/>
      <c r="G47" s="46" t="s">
        <v>19</v>
      </c>
      <c r="H47" s="173"/>
      <c r="I47" s="173"/>
      <c r="J47" s="47"/>
      <c r="K47" s="48"/>
    </row>
    <row r="48" spans="1:11" s="49" customFormat="1" ht="3.75" customHeight="1" thickBot="1" x14ac:dyDescent="0.35">
      <c r="A48" s="44"/>
      <c r="B48" s="45"/>
      <c r="C48" s="50"/>
      <c r="D48" s="94"/>
      <c r="E48" s="51"/>
      <c r="F48" s="51"/>
      <c r="G48" s="50"/>
      <c r="H48" s="52"/>
      <c r="I48" s="52"/>
      <c r="J48" s="47"/>
      <c r="K48" s="48"/>
    </row>
    <row r="49" spans="1:11" s="37" customFormat="1" ht="13.5" customHeight="1" thickBot="1" x14ac:dyDescent="0.35">
      <c r="A49" s="32"/>
      <c r="B49" s="110"/>
      <c r="C49" s="33" t="s">
        <v>46</v>
      </c>
      <c r="D49" s="111"/>
      <c r="E49" s="158" t="s">
        <v>56</v>
      </c>
      <c r="F49" s="159"/>
      <c r="G49" s="159"/>
      <c r="H49" s="159"/>
      <c r="I49" s="43" t="s">
        <v>19</v>
      </c>
      <c r="J49" s="113"/>
      <c r="K49" s="36"/>
    </row>
    <row r="50" spans="1:11" s="37" customFormat="1" ht="3" customHeight="1" thickBot="1" x14ac:dyDescent="0.35">
      <c r="A50" s="32"/>
      <c r="B50" s="54"/>
      <c r="C50" s="33"/>
      <c r="D50" s="91"/>
      <c r="E50" s="53"/>
      <c r="F50" s="39"/>
      <c r="G50" s="39"/>
      <c r="H50" s="39"/>
      <c r="I50" s="39"/>
      <c r="J50" s="55"/>
      <c r="K50" s="36"/>
    </row>
    <row r="51" spans="1:11" s="37" customFormat="1" ht="13.5" customHeight="1" thickBot="1" x14ac:dyDescent="0.35">
      <c r="A51" s="32"/>
      <c r="B51" s="109"/>
      <c r="C51" s="33" t="s">
        <v>48</v>
      </c>
      <c r="D51" s="111"/>
      <c r="E51" s="53"/>
      <c r="F51" s="56" t="s">
        <v>19</v>
      </c>
      <c r="G51" s="167"/>
      <c r="H51" s="167"/>
      <c r="I51" s="167"/>
      <c r="J51" s="55"/>
      <c r="K51" s="36"/>
    </row>
    <row r="52" spans="1:11" ht="5.25" customHeight="1" thickBot="1" x14ac:dyDescent="0.3">
      <c r="A52" s="57"/>
      <c r="B52" s="58"/>
      <c r="C52" s="59"/>
      <c r="D52" s="59"/>
      <c r="E52" s="59"/>
      <c r="F52" s="59"/>
      <c r="G52" s="59"/>
      <c r="H52" s="59"/>
      <c r="I52" s="59"/>
      <c r="J52" s="60"/>
      <c r="K52" s="61"/>
    </row>
    <row r="53" spans="1:11" ht="3.75" customHeight="1" thickBot="1" x14ac:dyDescent="0.3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4"/>
    </row>
    <row r="54" spans="1:11" s="65" customFormat="1" ht="46.5" customHeight="1" thickTop="1" x14ac:dyDescent="0.3">
      <c r="A54" s="156" t="s">
        <v>66</v>
      </c>
      <c r="B54" s="157"/>
      <c r="C54" s="157"/>
      <c r="D54" s="157"/>
      <c r="E54" s="157"/>
      <c r="F54" s="157"/>
      <c r="G54" s="157"/>
      <c r="H54" s="157"/>
      <c r="I54" s="157"/>
      <c r="J54" s="157"/>
      <c r="K54" s="157"/>
    </row>
  </sheetData>
  <mergeCells count="47">
    <mergeCell ref="D5:F5"/>
    <mergeCell ref="D6:F6"/>
    <mergeCell ref="B6:C6"/>
    <mergeCell ref="B16:D16"/>
    <mergeCell ref="H8:I8"/>
    <mergeCell ref="B4:C4"/>
    <mergeCell ref="B5:C5"/>
    <mergeCell ref="E42:F42"/>
    <mergeCell ref="B17:D17"/>
    <mergeCell ref="B14:D14"/>
    <mergeCell ref="B19:D19"/>
    <mergeCell ref="D4:F4"/>
    <mergeCell ref="H42:I42"/>
    <mergeCell ref="B36:E36"/>
    <mergeCell ref="G51:I51"/>
    <mergeCell ref="G45:H45"/>
    <mergeCell ref="E9:F9"/>
    <mergeCell ref="B13:D13"/>
    <mergeCell ref="B12:J12"/>
    <mergeCell ref="H47:I47"/>
    <mergeCell ref="B15:D15"/>
    <mergeCell ref="B18:D18"/>
    <mergeCell ref="B20:D20"/>
    <mergeCell ref="E10:F10"/>
    <mergeCell ref="A54:K54"/>
    <mergeCell ref="E49:H49"/>
    <mergeCell ref="B35:E35"/>
    <mergeCell ref="B37:E37"/>
    <mergeCell ref="B38:E38"/>
    <mergeCell ref="B39:E39"/>
    <mergeCell ref="H3:J3"/>
    <mergeCell ref="D47:F47"/>
    <mergeCell ref="D46:F46"/>
    <mergeCell ref="D8:F8"/>
    <mergeCell ref="B31:E31"/>
    <mergeCell ref="B27:E27"/>
    <mergeCell ref="B23:D23"/>
    <mergeCell ref="B3:C3"/>
    <mergeCell ref="B26:J26"/>
    <mergeCell ref="I4:J4"/>
    <mergeCell ref="D45:E45"/>
    <mergeCell ref="B28:E28"/>
    <mergeCell ref="B29:E29"/>
    <mergeCell ref="B30:E30"/>
    <mergeCell ref="B21:D21"/>
    <mergeCell ref="B22:D22"/>
    <mergeCell ref="B24:D24"/>
  </mergeCells>
  <phoneticPr fontId="0" type="noConversion"/>
  <pageMargins left="0.25" right="0.25" top="0" bottom="0" header="0.5" footer="0.5"/>
  <pageSetup scale="9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2</xdr:col>
                <xdr:colOff>0</xdr:colOff>
                <xdr:row>6</xdr:row>
                <xdr:rowOff>31750</xdr:rowOff>
              </from>
              <to>
                <xdr:col>2</xdr:col>
                <xdr:colOff>1104900</xdr:colOff>
                <xdr:row>9</xdr:row>
                <xdr:rowOff>666750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Childers</dc:creator>
  <cp:lastModifiedBy>Tamara Hall</cp:lastModifiedBy>
  <cp:lastPrinted>2009-05-07T14:16:54Z</cp:lastPrinted>
  <dcterms:created xsi:type="dcterms:W3CDTF">1996-05-06T20:31:37Z</dcterms:created>
  <dcterms:modified xsi:type="dcterms:W3CDTF">2025-08-02T16:02:59Z</dcterms:modified>
</cp:coreProperties>
</file>